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7250" windowHeight="5775" activeTab="1"/>
  </bookViews>
  <sheets>
    <sheet name="Семенске плантаже" sheetId="1" r:id="rId1"/>
    <sheet name="Родитељска стабла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13" i="1" l="1"/>
  <c r="F15" i="1" s="1"/>
  <c r="F11" i="1"/>
  <c r="F9" i="1"/>
</calcChain>
</file>

<file path=xl/sharedStrings.xml><?xml version="1.0" encoding="utf-8"?>
<sst xmlns="http://schemas.openxmlformats.org/spreadsheetml/2006/main" count="255" uniqueCount="148">
  <si>
    <t>Редни број</t>
  </si>
  <si>
    <t>Врста дрвећа</t>
  </si>
  <si>
    <t xml:space="preserve">Регистарски број </t>
  </si>
  <si>
    <t>Локација</t>
  </si>
  <si>
    <t>Површина (ха)</t>
  </si>
  <si>
    <t>Надморска висина</t>
  </si>
  <si>
    <t>Произвођач</t>
  </si>
  <si>
    <t>Регион провенијенције</t>
  </si>
  <si>
    <t>Категорија</t>
  </si>
  <si>
    <t>Напомена</t>
  </si>
  <si>
    <t>Латински назив</t>
  </si>
  <si>
    <t>Народни назив</t>
  </si>
  <si>
    <t>Populus nigra</t>
  </si>
  <si>
    <t>црна топола</t>
  </si>
  <si>
    <t>RS-3-4-pni-00-688</t>
  </si>
  <si>
    <t>г.ј."Делиблатски песак"155х,426ц, 291д,137в,137ц,156д,156е.</t>
  </si>
  <si>
    <t>82-87</t>
  </si>
  <si>
    <t>РЕГИСТАР КВАЛИФИКОВАНОГ РЕПРОДУКТИВНОГ МАТЕРИЈАЛА</t>
  </si>
  <si>
    <t>ШГ"Банат" Панчево</t>
  </si>
  <si>
    <t>квалификованог порекла</t>
  </si>
  <si>
    <t>RS-3-4-pni-00-689</t>
  </si>
  <si>
    <r>
      <t>г.ј."</t>
    </r>
    <r>
      <rPr>
        <sz val="10"/>
        <color theme="1"/>
        <rFont val="Times New Roman"/>
        <family val="1"/>
        <charset val="238"/>
      </rPr>
      <t>Доње Потамишје" 1/к, 51/е</t>
    </r>
  </si>
  <si>
    <t>RS-3-4-pni-00-690</t>
  </si>
  <si>
    <t>RS-3-4-pni-00-691</t>
  </si>
  <si>
    <t>RS-3-4-pni-00-692</t>
  </si>
  <si>
    <t>г.ј."Доње Потисје" 21/б</t>
  </si>
  <si>
    <t>г.ј."Доње подунавље"</t>
  </si>
  <si>
    <t>КО Ковин, к.п.бр.10094</t>
  </si>
  <si>
    <t>број стабала</t>
  </si>
  <si>
    <t>2; 1; 1; 3; 1; 3;2</t>
  </si>
  <si>
    <t>1;1</t>
  </si>
  <si>
    <t>1; 1</t>
  </si>
  <si>
    <t>RS-3-4-pni-00-693</t>
  </si>
  <si>
    <t>RS-3-4-pni-00-694</t>
  </si>
  <si>
    <t>RS-3-4-pni-00-695</t>
  </si>
  <si>
    <t>г.ј."Апатински рит" 7/а</t>
  </si>
  <si>
    <t>RS-3-4-pni-00-696</t>
  </si>
  <si>
    <t>г.ј."Апатински рит" 37/д</t>
  </si>
  <si>
    <t>RS-3-4-pni-00-697</t>
  </si>
  <si>
    <t>RS-3-4-pni-00-698</t>
  </si>
  <si>
    <t>КО Апатин, к.п.бр.6320</t>
  </si>
  <si>
    <t>Quercus robur</t>
  </si>
  <si>
    <t>храст лужњак</t>
  </si>
  <si>
    <t>RS-3-3-qro-11-208</t>
  </si>
  <si>
    <t>гј "Стара Рача-Банов брод-Мартиначки полој-Засавица" 10/б</t>
  </si>
  <si>
    <t>ЈП "Војводинашуме" ШГ Сремска Митровица</t>
  </si>
  <si>
    <t>11 Посавско-подунавски</t>
  </si>
  <si>
    <t>квалификован</t>
  </si>
  <si>
    <t>RS-3-3-qro-11-209</t>
  </si>
  <si>
    <t>гј "Висока шума-Лошинци" 31/б.</t>
  </si>
  <si>
    <t>RS-3-3-qro-11-726</t>
  </si>
  <si>
    <t>гј"Јалија-Легет-Турјан"1/а</t>
  </si>
  <si>
    <t>Picea omorika</t>
  </si>
  <si>
    <t>оморика</t>
  </si>
  <si>
    <t>RS-3-3-pom-00-082</t>
  </si>
  <si>
    <t>гј "Венац Благаја" 20/ц</t>
  </si>
  <si>
    <t>ШГ "Ужице" Ужице</t>
  </si>
  <si>
    <t>Датум</t>
  </si>
  <si>
    <t>број</t>
  </si>
  <si>
    <t>17.1.2014</t>
  </si>
  <si>
    <t>322-05-14/2/2013-10</t>
  </si>
  <si>
    <t>322-05-14/6/2013-10</t>
  </si>
  <si>
    <t>322-05-14/5/2013-10</t>
  </si>
  <si>
    <t>322-05-14/4/2013-10</t>
  </si>
  <si>
    <t>322-05-14/3/2013-10</t>
  </si>
  <si>
    <t>1 стабло</t>
  </si>
  <si>
    <t>23.1.2014</t>
  </si>
  <si>
    <t>322-05-14/8/2013-10</t>
  </si>
  <si>
    <t>22 стабла</t>
  </si>
  <si>
    <t>2 стабла</t>
  </si>
  <si>
    <t>4 стабла</t>
  </si>
  <si>
    <t>5 стабала</t>
  </si>
  <si>
    <t>322-05-14/9/2013-10</t>
  </si>
  <si>
    <t>322-05-14/10/2013-10</t>
  </si>
  <si>
    <t>322-05-14/11/2013-10</t>
  </si>
  <si>
    <t>322-05-14/12/2013-10</t>
  </si>
  <si>
    <t>9 стабала</t>
  </si>
  <si>
    <t>322-05-14/13/2013-10</t>
  </si>
  <si>
    <t>16.12.2014.</t>
  </si>
  <si>
    <t>322-05-205/2014-10</t>
  </si>
  <si>
    <t>ШГ"Сомбор"Сомбор</t>
  </si>
  <si>
    <t>RS-3-4-pni-00-770</t>
  </si>
  <si>
    <t>гј"Шајкашка" 1/и,8/д, 33/8 и 44/д</t>
  </si>
  <si>
    <t>9;1;3;6</t>
  </si>
  <si>
    <t>70-76</t>
  </si>
  <si>
    <t>ШГ Нови Сад</t>
  </si>
  <si>
    <t>25.3.2016</t>
  </si>
  <si>
    <t>322-05-14/17/2013-10</t>
  </si>
  <si>
    <t>RS-3-4-pni-00-768</t>
  </si>
  <si>
    <t>гј Грабовачко Витојевачко острво и Витојевачки атар</t>
  </si>
  <si>
    <t>10 стабала</t>
  </si>
  <si>
    <t>ШГ Сремска Митровица</t>
  </si>
  <si>
    <t>31.3.2016</t>
  </si>
  <si>
    <t>322-05-14/15/2013-10</t>
  </si>
  <si>
    <t>322-05-14/16/2013-10</t>
  </si>
  <si>
    <t>RS-3-4-pni-00-769</t>
  </si>
  <si>
    <t>гј "Сенајске баре-Крстац"</t>
  </si>
  <si>
    <t>4; 6</t>
  </si>
  <si>
    <t>77-78</t>
  </si>
  <si>
    <t>13 родитељска стабала</t>
  </si>
  <si>
    <t>плантажа</t>
  </si>
  <si>
    <t>9,1,3,6 родитељска стабла</t>
  </si>
  <si>
    <t>10 родитељска стабла</t>
  </si>
  <si>
    <t>родитељска стабла</t>
  </si>
  <si>
    <t>семенска плантажа</t>
  </si>
  <si>
    <t>RS-3-4-pop-00-827</t>
  </si>
  <si>
    <t>г.ј."Моношторске шуме" 19/1</t>
  </si>
  <si>
    <t>ШГ Сомбор</t>
  </si>
  <si>
    <t>матичњак</t>
  </si>
  <si>
    <t>7.9.2017.</t>
  </si>
  <si>
    <t>322-05-527/2017-10</t>
  </si>
  <si>
    <t>УКУПНО:</t>
  </si>
  <si>
    <t>УКУПНО ХРАСТ ЛУЖЊАК:</t>
  </si>
  <si>
    <t>УКУПНО ОМОРИКА:</t>
  </si>
  <si>
    <t>УКУПНО ЦРНА ТОПОЛА:</t>
  </si>
  <si>
    <t>г.ј."Карапанџа" 49/e</t>
  </si>
  <si>
    <t>г.ј."Моношторске" 53/j</t>
  </si>
  <si>
    <t>г.ј."Заштићене шуме"16/a</t>
  </si>
  <si>
    <t>Quercus petraea</t>
  </si>
  <si>
    <t>храст китњак</t>
  </si>
  <si>
    <t>RS-3-4-qpe-22-1004</t>
  </si>
  <si>
    <t>ШГ Северни Кучај Кучево</t>
  </si>
  <si>
    <t>24 родитељска стабла</t>
  </si>
  <si>
    <t>RS-3-4-qpe-22-1005</t>
  </si>
  <si>
    <t>340-550</t>
  </si>
  <si>
    <t>20 родитељских стабала</t>
  </si>
  <si>
    <t>RS-3-4-qpe-22-1006</t>
  </si>
  <si>
    <t>340-720</t>
  </si>
  <si>
    <t>42 родитељска стабла</t>
  </si>
  <si>
    <t>гј "Равна река I" 57/c; 68/а; 71/b;  72/а,б,c,d; 73/а;74/a; 75/a и 76/а</t>
  </si>
  <si>
    <t>2;8;5;4;1;1;1;11;5;1;1;2</t>
  </si>
  <si>
    <t>22.02.2021.; 06.06.2023.</t>
  </si>
  <si>
    <t>322-05-822/5/2020-10;322-0-516/3/2023-10</t>
  </si>
  <si>
    <t>гј "Равна река II" 43/а, 51/а</t>
  </si>
  <si>
    <t>4;16</t>
  </si>
  <si>
    <t>322-05-822/4/2020-10; 322-05-516/2/2023-10</t>
  </si>
  <si>
    <t>гј"Пек Грабова река" 34/а;35/а;37/а;87/b;39/а</t>
  </si>
  <si>
    <t>6;14;;1;1;2</t>
  </si>
  <si>
    <t>280-460</t>
  </si>
  <si>
    <t>22.02.2021.; 06.06.2023</t>
  </si>
  <si>
    <t>322-05-822/3/2020-10; 322-05-516/1/2023-10..preregistracija jer je došlo do izmene odeljenaj</t>
  </si>
  <si>
    <t>RS-3-4-qro-11-1149</t>
  </si>
  <si>
    <t>гј"Драж-Вишњик-Бојчин-Церова греда-Гибавац" 9/а</t>
  </si>
  <si>
    <t>69-94</t>
  </si>
  <si>
    <t>ШГ Београд</t>
  </si>
  <si>
    <t>55 родитељских стабала</t>
  </si>
  <si>
    <t>05.10.2023.</t>
  </si>
  <si>
    <t>322-05-749/1/2023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</si>
</sst>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u/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2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9D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1" fillId="0" borderId="1" xfId="1" applyBorder="1"/>
    <xf numFmtId="0" fontId="1" fillId="0" borderId="2" xfId="1" applyBorder="1"/>
    <xf numFmtId="0" fontId="1" fillId="0" borderId="2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4" fillId="0" borderId="3" xfId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/>
    </xf>
    <xf numFmtId="0" fontId="1" fillId="0" borderId="2" xfId="1" applyFont="1" applyBorder="1" applyAlignment="1">
      <alignment horizontal="left"/>
    </xf>
    <xf numFmtId="2" fontId="2" fillId="0" borderId="0" xfId="1" applyNumberFormat="1" applyFont="1"/>
    <xf numFmtId="0" fontId="1" fillId="0" borderId="2" xfId="1" applyBorder="1" applyAlignment="1">
      <alignment horizontal="center"/>
    </xf>
    <xf numFmtId="1" fontId="1" fillId="0" borderId="1" xfId="1" applyNumberFormat="1" applyFont="1" applyBorder="1" applyAlignment="1">
      <alignment horizontal="center"/>
    </xf>
    <xf numFmtId="0" fontId="1" fillId="0" borderId="11" xfId="1" applyFont="1" applyBorder="1" applyAlignment="1">
      <alignment wrapText="1"/>
    </xf>
    <xf numFmtId="0" fontId="1" fillId="0" borderId="8" xfId="1" applyFont="1" applyBorder="1" applyAlignment="1">
      <alignment horizontal="left"/>
    </xf>
    <xf numFmtId="0" fontId="1" fillId="0" borderId="1" xfId="1" applyFont="1" applyBorder="1" applyAlignment="1"/>
    <xf numFmtId="0" fontId="0" fillId="0" borderId="1" xfId="0" applyBorder="1"/>
    <xf numFmtId="0" fontId="5" fillId="0" borderId="2" xfId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2" fontId="10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9" fillId="0" borderId="7" xfId="1" applyFont="1" applyFill="1" applyBorder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0" fontId="10" fillId="0" borderId="1" xfId="1" applyFont="1" applyBorder="1"/>
    <xf numFmtId="0" fontId="9" fillId="0" borderId="1" xfId="0" applyFont="1" applyBorder="1" applyAlignment="1">
      <alignment wrapText="1"/>
    </xf>
    <xf numFmtId="0" fontId="10" fillId="0" borderId="1" xfId="1" applyFont="1" applyFill="1" applyBorder="1" applyAlignment="1">
      <alignment horizontal="left"/>
    </xf>
    <xf numFmtId="0" fontId="10" fillId="0" borderId="1" xfId="1" applyFont="1" applyFill="1" applyBorder="1" applyAlignment="1">
      <alignment horizontal="center"/>
    </xf>
    <xf numFmtId="0" fontId="10" fillId="0" borderId="6" xfId="1" applyFont="1" applyFill="1" applyBorder="1" applyAlignment="1"/>
    <xf numFmtId="2" fontId="9" fillId="0" borderId="1" xfId="1" applyNumberFormat="1" applyFont="1" applyFill="1" applyBorder="1" applyAlignment="1">
      <alignment horizontal="center"/>
    </xf>
    <xf numFmtId="1" fontId="10" fillId="0" borderId="1" xfId="1" applyNumberFormat="1" applyFont="1" applyFill="1" applyBorder="1" applyAlignment="1">
      <alignment horizontal="center"/>
    </xf>
    <xf numFmtId="0" fontId="10" fillId="0" borderId="2" xfId="1" applyFont="1" applyBorder="1"/>
    <xf numFmtId="0" fontId="10" fillId="0" borderId="6" xfId="1" applyFont="1" applyFill="1" applyBorder="1" applyAlignment="1">
      <alignment wrapText="1"/>
    </xf>
    <xf numFmtId="0" fontId="9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2" fontId="10" fillId="0" borderId="5" xfId="0" applyNumberFormat="1" applyFont="1" applyBorder="1" applyAlignment="1">
      <alignment horizontal="center"/>
    </xf>
    <xf numFmtId="0" fontId="0" fillId="0" borderId="6" xfId="0" applyBorder="1"/>
    <xf numFmtId="0" fontId="10" fillId="0" borderId="10" xfId="1" applyFont="1" applyFill="1" applyBorder="1" applyAlignment="1">
      <alignment horizontal="center"/>
    </xf>
    <xf numFmtId="2" fontId="9" fillId="0" borderId="1" xfId="1" applyNumberFormat="1" applyFont="1" applyFill="1" applyBorder="1" applyAlignment="1">
      <alignment horizontal="center" wrapText="1"/>
    </xf>
    <xf numFmtId="1" fontId="10" fillId="0" borderId="1" xfId="1" applyNumberFormat="1" applyFont="1" applyFill="1" applyBorder="1" applyAlignment="1">
      <alignment horizontal="center" wrapText="1"/>
    </xf>
    <xf numFmtId="0" fontId="10" fillId="0" borderId="1" xfId="1" applyFont="1" applyFill="1" applyBorder="1" applyAlignment="1">
      <alignment horizontal="left" wrapText="1"/>
    </xf>
    <xf numFmtId="0" fontId="1" fillId="0" borderId="1" xfId="1" applyBorder="1" applyAlignment="1">
      <alignment wrapText="1"/>
    </xf>
    <xf numFmtId="0" fontId="10" fillId="0" borderId="1" xfId="1" applyFont="1" applyBorder="1" applyAlignment="1">
      <alignment wrapText="1"/>
    </xf>
    <xf numFmtId="164" fontId="9" fillId="0" borderId="1" xfId="1" applyNumberFormat="1" applyFont="1" applyFill="1" applyBorder="1" applyAlignment="1">
      <alignment horizontal="center"/>
    </xf>
    <xf numFmtId="0" fontId="10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0" fillId="3" borderId="1" xfId="1" applyFont="1" applyFill="1" applyBorder="1" applyAlignment="1">
      <alignment horizontal="left"/>
    </xf>
    <xf numFmtId="0" fontId="10" fillId="3" borderId="6" xfId="1" applyFont="1" applyFill="1" applyBorder="1" applyAlignment="1">
      <alignment wrapText="1"/>
    </xf>
    <xf numFmtId="2" fontId="4" fillId="3" borderId="1" xfId="1" applyNumberFormat="1" applyFont="1" applyFill="1" applyBorder="1" applyAlignment="1">
      <alignment horizontal="center"/>
    </xf>
    <xf numFmtId="1" fontId="10" fillId="3" borderId="1" xfId="1" applyNumberFormat="1" applyFont="1" applyFill="1" applyBorder="1" applyAlignment="1">
      <alignment horizontal="center"/>
    </xf>
    <xf numFmtId="0" fontId="10" fillId="3" borderId="1" xfId="1" applyFont="1" applyFill="1" applyBorder="1"/>
    <xf numFmtId="0" fontId="0" fillId="3" borderId="1" xfId="0" applyFill="1" applyBorder="1"/>
    <xf numFmtId="1" fontId="4" fillId="3" borderId="1" xfId="1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165" fontId="4" fillId="3" borderId="1" xfId="1" applyNumberFormat="1" applyFont="1" applyFill="1" applyBorder="1" applyAlignment="1">
      <alignment horizontal="center"/>
    </xf>
    <xf numFmtId="0" fontId="10" fillId="0" borderId="6" xfId="1" applyFont="1" applyBorder="1" applyAlignment="1">
      <alignment horizontal="center"/>
    </xf>
    <xf numFmtId="2" fontId="10" fillId="0" borderId="1" xfId="1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left" wrapText="1"/>
    </xf>
    <xf numFmtId="2" fontId="10" fillId="0" borderId="1" xfId="1" applyNumberFormat="1" applyFont="1" applyFill="1" applyBorder="1" applyAlignment="1">
      <alignment horizontal="center" wrapText="1"/>
    </xf>
    <xf numFmtId="0" fontId="10" fillId="0" borderId="1" xfId="1" applyFont="1" applyBorder="1" applyAlignment="1">
      <alignment horizontal="center"/>
    </xf>
    <xf numFmtId="0" fontId="9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10" fillId="0" borderId="1" xfId="1" applyFont="1" applyFill="1" applyBorder="1" applyAlignment="1">
      <alignment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2" fontId="7" fillId="0" borderId="2" xfId="1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2" fontId="7" fillId="0" borderId="7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F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F13" sqref="F13"/>
    </sheetView>
  </sheetViews>
  <sheetFormatPr defaultRowHeight="15" x14ac:dyDescent="0.25"/>
  <cols>
    <col min="2" max="2" width="16.7109375" customWidth="1"/>
    <col min="3" max="3" width="13.140625" customWidth="1"/>
    <col min="4" max="4" width="18.5703125" customWidth="1"/>
    <col min="5" max="5" width="27.28515625" customWidth="1"/>
    <col min="6" max="6" width="14.140625" customWidth="1"/>
    <col min="7" max="7" width="9.140625" customWidth="1"/>
    <col min="8" max="8" width="18.85546875" customWidth="1"/>
    <col min="9" max="9" width="13.140625" customWidth="1"/>
    <col min="10" max="10" width="21.7109375" customWidth="1"/>
    <col min="13" max="13" width="19.7109375" bestFit="1" customWidth="1"/>
  </cols>
  <sheetData>
    <row r="1" spans="1:13" ht="15.75" x14ac:dyDescent="0.25">
      <c r="A1" s="1"/>
      <c r="B1" s="1"/>
      <c r="C1" s="1"/>
      <c r="D1" s="2" t="s">
        <v>17</v>
      </c>
      <c r="E1" s="2"/>
      <c r="F1" s="2"/>
      <c r="G1" s="11"/>
      <c r="H1" s="3"/>
      <c r="I1" s="1"/>
      <c r="J1" s="2"/>
      <c r="K1" s="3"/>
    </row>
    <row r="4" spans="1:13" x14ac:dyDescent="0.25">
      <c r="A4" s="75" t="s">
        <v>0</v>
      </c>
      <c r="B4" s="78" t="s">
        <v>1</v>
      </c>
      <c r="C4" s="79"/>
      <c r="D4" s="73" t="s">
        <v>2</v>
      </c>
      <c r="E4" s="73" t="s">
        <v>3</v>
      </c>
      <c r="F4" s="73" t="s">
        <v>4</v>
      </c>
      <c r="G4" s="82" t="s">
        <v>5</v>
      </c>
      <c r="H4" s="73" t="s">
        <v>6</v>
      </c>
      <c r="I4" s="80" t="s">
        <v>7</v>
      </c>
      <c r="J4" s="73" t="s">
        <v>8</v>
      </c>
      <c r="K4" s="71" t="s">
        <v>9</v>
      </c>
      <c r="L4" s="69" t="s">
        <v>57</v>
      </c>
      <c r="M4" s="69" t="s">
        <v>58</v>
      </c>
    </row>
    <row r="5" spans="1:13" ht="29.25" thickBot="1" x14ac:dyDescent="0.3">
      <c r="A5" s="76"/>
      <c r="B5" s="8" t="s">
        <v>10</v>
      </c>
      <c r="C5" s="8" t="s">
        <v>11</v>
      </c>
      <c r="D5" s="74"/>
      <c r="E5" s="74"/>
      <c r="F5" s="84"/>
      <c r="G5" s="83"/>
      <c r="H5" s="77"/>
      <c r="I5" s="81"/>
      <c r="J5" s="74"/>
      <c r="K5" s="72"/>
      <c r="L5" s="70"/>
      <c r="M5" s="70"/>
    </row>
    <row r="6" spans="1:13" ht="37.5" customHeight="1" thickTop="1" x14ac:dyDescent="0.25">
      <c r="A6" s="20">
        <v>1</v>
      </c>
      <c r="B6" s="21" t="s">
        <v>41</v>
      </c>
      <c r="C6" s="21" t="s">
        <v>42</v>
      </c>
      <c r="D6" s="21" t="s">
        <v>43</v>
      </c>
      <c r="E6" s="22" t="s">
        <v>44</v>
      </c>
      <c r="F6" s="23">
        <v>7</v>
      </c>
      <c r="G6" s="23"/>
      <c r="H6" s="22" t="s">
        <v>45</v>
      </c>
      <c r="I6" s="22" t="s">
        <v>46</v>
      </c>
      <c r="J6" s="21" t="s">
        <v>47</v>
      </c>
      <c r="K6" s="24" t="s">
        <v>100</v>
      </c>
      <c r="L6" s="42"/>
      <c r="M6" s="17"/>
    </row>
    <row r="7" spans="1:13" ht="29.25" customHeight="1" x14ac:dyDescent="0.25">
      <c r="A7" s="38">
        <v>2</v>
      </c>
      <c r="B7" s="21" t="s">
        <v>41</v>
      </c>
      <c r="C7" s="21" t="s">
        <v>42</v>
      </c>
      <c r="D7" s="21" t="s">
        <v>48</v>
      </c>
      <c r="E7" s="22" t="s">
        <v>49</v>
      </c>
      <c r="F7" s="23">
        <v>2.5</v>
      </c>
      <c r="G7" s="23"/>
      <c r="H7" s="22" t="s">
        <v>45</v>
      </c>
      <c r="I7" s="22" t="s">
        <v>46</v>
      </c>
      <c r="J7" s="21" t="s">
        <v>47</v>
      </c>
      <c r="K7" s="24" t="s">
        <v>100</v>
      </c>
      <c r="L7" s="42"/>
      <c r="M7" s="17"/>
    </row>
    <row r="8" spans="1:13" ht="38.25" customHeight="1" x14ac:dyDescent="0.25">
      <c r="A8" s="25">
        <v>3</v>
      </c>
      <c r="B8" s="22" t="s">
        <v>41</v>
      </c>
      <c r="C8" s="21" t="s">
        <v>42</v>
      </c>
      <c r="D8" s="21" t="s">
        <v>50</v>
      </c>
      <c r="E8" s="26" t="s">
        <v>51</v>
      </c>
      <c r="F8" s="39">
        <v>10.09</v>
      </c>
      <c r="G8" s="27"/>
      <c r="H8" s="22" t="s">
        <v>45</v>
      </c>
      <c r="I8" s="21" t="s">
        <v>46</v>
      </c>
      <c r="J8" s="21" t="s">
        <v>47</v>
      </c>
      <c r="K8" s="48" t="s">
        <v>104</v>
      </c>
      <c r="L8" s="42" t="s">
        <v>78</v>
      </c>
      <c r="M8" s="17" t="s">
        <v>79</v>
      </c>
    </row>
    <row r="9" spans="1:13" ht="15.6" customHeight="1" x14ac:dyDescent="0.25">
      <c r="A9" s="85" t="s">
        <v>112</v>
      </c>
      <c r="B9" s="86"/>
      <c r="C9" s="86"/>
      <c r="D9" s="59"/>
      <c r="E9" s="53"/>
      <c r="F9" s="54">
        <f>SUM(F6:F8)</f>
        <v>19.59</v>
      </c>
      <c r="G9" s="55"/>
      <c r="H9" s="52"/>
      <c r="I9" s="56"/>
      <c r="J9" s="56"/>
      <c r="K9" s="56"/>
      <c r="L9" s="57"/>
      <c r="M9" s="57"/>
    </row>
    <row r="10" spans="1:13" ht="23.1" customHeight="1" x14ac:dyDescent="0.25">
      <c r="A10" s="37">
        <v>4</v>
      </c>
      <c r="B10" s="21" t="s">
        <v>52</v>
      </c>
      <c r="C10" s="39" t="s">
        <v>53</v>
      </c>
      <c r="D10" s="39" t="s">
        <v>54</v>
      </c>
      <c r="E10" s="40" t="s">
        <v>55</v>
      </c>
      <c r="F10" s="41">
        <v>2.7</v>
      </c>
      <c r="G10" s="41"/>
      <c r="H10" s="26" t="s">
        <v>56</v>
      </c>
      <c r="I10" s="39">
        <v>0</v>
      </c>
      <c r="J10" s="40" t="s">
        <v>47</v>
      </c>
      <c r="K10" s="29" t="s">
        <v>100</v>
      </c>
      <c r="L10" s="42"/>
      <c r="M10" s="17"/>
    </row>
    <row r="11" spans="1:13" ht="15.6" customHeight="1" x14ac:dyDescent="0.25">
      <c r="A11" s="85" t="s">
        <v>113</v>
      </c>
      <c r="B11" s="86"/>
      <c r="C11" s="86"/>
      <c r="D11" s="59"/>
      <c r="E11" s="53"/>
      <c r="F11" s="54">
        <f>SUM(F10)</f>
        <v>2.7</v>
      </c>
      <c r="G11" s="55"/>
      <c r="H11" s="52"/>
      <c r="I11" s="56"/>
      <c r="J11" s="56"/>
      <c r="K11" s="56"/>
      <c r="L11" s="57"/>
      <c r="M11" s="57"/>
    </row>
    <row r="12" spans="1:13" ht="23.1" customHeight="1" x14ac:dyDescent="0.25">
      <c r="A12" s="51">
        <v>5</v>
      </c>
      <c r="B12" s="30" t="s">
        <v>12</v>
      </c>
      <c r="C12" s="31" t="s">
        <v>13</v>
      </c>
      <c r="D12" s="12" t="s">
        <v>105</v>
      </c>
      <c r="E12" s="36" t="s">
        <v>106</v>
      </c>
      <c r="F12" s="49">
        <v>8.0000000000000002E-3</v>
      </c>
      <c r="G12" s="34"/>
      <c r="H12" s="30" t="s">
        <v>107</v>
      </c>
      <c r="I12" s="50">
        <v>0</v>
      </c>
      <c r="J12" s="28" t="s">
        <v>47</v>
      </c>
      <c r="K12" s="28" t="s">
        <v>108</v>
      </c>
      <c r="L12" s="17" t="s">
        <v>109</v>
      </c>
      <c r="M12" s="17" t="s">
        <v>110</v>
      </c>
    </row>
    <row r="13" spans="1:13" ht="15.6" customHeight="1" x14ac:dyDescent="0.25">
      <c r="A13" s="85" t="s">
        <v>114</v>
      </c>
      <c r="B13" s="86"/>
      <c r="C13" s="86"/>
      <c r="D13" s="59"/>
      <c r="E13" s="53"/>
      <c r="F13" s="60">
        <f>SUM(F12)</f>
        <v>8.0000000000000002E-3</v>
      </c>
      <c r="G13" s="55"/>
      <c r="H13" s="52"/>
      <c r="I13" s="56"/>
      <c r="J13" s="56"/>
      <c r="K13" s="56"/>
      <c r="L13" s="57"/>
      <c r="M13" s="57"/>
    </row>
    <row r="15" spans="1:13" ht="15.6" customHeight="1" x14ac:dyDescent="0.25">
      <c r="A15" s="85" t="s">
        <v>111</v>
      </c>
      <c r="B15" s="86"/>
      <c r="C15" s="86"/>
      <c r="D15" s="87"/>
      <c r="E15" s="53"/>
      <c r="F15" s="54">
        <f>SUM(F13,F11,F9)</f>
        <v>22.298000000000002</v>
      </c>
      <c r="G15" s="55"/>
      <c r="H15" s="52"/>
      <c r="I15" s="56"/>
      <c r="J15" s="56"/>
      <c r="K15" s="56"/>
      <c r="L15" s="57"/>
      <c r="M15" s="57"/>
    </row>
  </sheetData>
  <mergeCells count="16">
    <mergeCell ref="A15:D15"/>
    <mergeCell ref="A9:C9"/>
    <mergeCell ref="A11:C11"/>
    <mergeCell ref="A13:C13"/>
    <mergeCell ref="L4:L5"/>
    <mergeCell ref="M4:M5"/>
    <mergeCell ref="K4:K5"/>
    <mergeCell ref="J4:J5"/>
    <mergeCell ref="A4:A5"/>
    <mergeCell ref="E4:E5"/>
    <mergeCell ref="H4:H5"/>
    <mergeCell ref="B4:C4"/>
    <mergeCell ref="I4:I5"/>
    <mergeCell ref="G4:G5"/>
    <mergeCell ref="D4:D5"/>
    <mergeCell ref="F4:F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24"/>
  <sheetViews>
    <sheetView tabSelected="1" workbookViewId="0">
      <selection activeCell="H20" sqref="H20"/>
    </sheetView>
  </sheetViews>
  <sheetFormatPr defaultRowHeight="15" x14ac:dyDescent="0.25"/>
  <cols>
    <col min="1" max="1" width="8.140625" customWidth="1"/>
    <col min="2" max="2" width="13.7109375" customWidth="1"/>
    <col min="3" max="3" width="16.140625" customWidth="1"/>
    <col min="4" max="4" width="18" customWidth="1"/>
    <col min="5" max="5" width="26.85546875" customWidth="1"/>
    <col min="6" max="6" width="14.28515625" customWidth="1"/>
    <col min="7" max="7" width="10" customWidth="1"/>
    <col min="8" max="8" width="19" customWidth="1"/>
    <col min="9" max="9" width="12.7109375" customWidth="1"/>
    <col min="10" max="10" width="21.28515625" customWidth="1"/>
    <col min="11" max="11" width="11.5703125" customWidth="1"/>
    <col min="12" max="12" width="12.7109375" customWidth="1"/>
    <col min="13" max="13" width="20.42578125" customWidth="1"/>
  </cols>
  <sheetData>
    <row r="4" spans="1:13" x14ac:dyDescent="0.25">
      <c r="A4" s="96" t="s">
        <v>0</v>
      </c>
      <c r="B4" s="98" t="s">
        <v>1</v>
      </c>
      <c r="C4" s="98"/>
      <c r="D4" s="73" t="s">
        <v>2</v>
      </c>
      <c r="E4" s="88" t="s">
        <v>3</v>
      </c>
      <c r="F4" s="71" t="s">
        <v>28</v>
      </c>
      <c r="G4" s="82" t="s">
        <v>5</v>
      </c>
      <c r="H4" s="93" t="s">
        <v>6</v>
      </c>
      <c r="I4" s="80" t="s">
        <v>7</v>
      </c>
      <c r="J4" s="88" t="s">
        <v>8</v>
      </c>
      <c r="K4" s="90" t="s">
        <v>9</v>
      </c>
      <c r="L4" s="91" t="s">
        <v>57</v>
      </c>
      <c r="M4" s="91" t="s">
        <v>58</v>
      </c>
    </row>
    <row r="5" spans="1:13" ht="29.25" thickBot="1" x14ac:dyDescent="0.3">
      <c r="A5" s="97"/>
      <c r="B5" s="8" t="s">
        <v>10</v>
      </c>
      <c r="C5" s="8" t="s">
        <v>11</v>
      </c>
      <c r="D5" s="74"/>
      <c r="E5" s="89"/>
      <c r="F5" s="95"/>
      <c r="G5" s="99"/>
      <c r="H5" s="94"/>
      <c r="I5" s="81"/>
      <c r="J5" s="89"/>
      <c r="K5" s="90"/>
      <c r="L5" s="92"/>
      <c r="M5" s="92"/>
    </row>
    <row r="6" spans="1:13" ht="61.5" customHeight="1" thickTop="1" x14ac:dyDescent="0.25">
      <c r="A6" s="18">
        <v>1</v>
      </c>
      <c r="B6" s="10" t="s">
        <v>12</v>
      </c>
      <c r="C6" s="6" t="s">
        <v>13</v>
      </c>
      <c r="D6" s="12" t="s">
        <v>14</v>
      </c>
      <c r="E6" s="14" t="s">
        <v>15</v>
      </c>
      <c r="F6" s="16" t="s">
        <v>29</v>
      </c>
      <c r="G6" s="7" t="s">
        <v>16</v>
      </c>
      <c r="H6" s="16" t="s">
        <v>18</v>
      </c>
      <c r="I6" s="12">
        <v>0</v>
      </c>
      <c r="J6" s="5" t="s">
        <v>19</v>
      </c>
      <c r="K6" s="47" t="s">
        <v>99</v>
      </c>
      <c r="L6" s="42" t="s">
        <v>59</v>
      </c>
      <c r="M6" s="17" t="s">
        <v>60</v>
      </c>
    </row>
    <row r="7" spans="1:13" ht="23.1" customHeight="1" x14ac:dyDescent="0.25">
      <c r="A7" s="18">
        <v>2</v>
      </c>
      <c r="B7" s="10" t="s">
        <v>12</v>
      </c>
      <c r="C7" s="6" t="s">
        <v>13</v>
      </c>
      <c r="D7" s="12" t="s">
        <v>20</v>
      </c>
      <c r="E7" s="15" t="s">
        <v>21</v>
      </c>
      <c r="F7" s="9" t="s">
        <v>30</v>
      </c>
      <c r="G7" s="13">
        <v>78</v>
      </c>
      <c r="H7" s="16" t="s">
        <v>18</v>
      </c>
      <c r="I7" s="12">
        <v>0</v>
      </c>
      <c r="J7" s="5" t="s">
        <v>19</v>
      </c>
      <c r="K7" s="4" t="s">
        <v>65</v>
      </c>
      <c r="L7" s="42" t="s">
        <v>59</v>
      </c>
      <c r="M7" s="17" t="s">
        <v>64</v>
      </c>
    </row>
    <row r="8" spans="1:13" ht="23.1" customHeight="1" x14ac:dyDescent="0.25">
      <c r="A8" s="18">
        <v>3</v>
      </c>
      <c r="B8" s="10" t="s">
        <v>12</v>
      </c>
      <c r="C8" s="6" t="s">
        <v>13</v>
      </c>
      <c r="D8" s="12" t="s">
        <v>22</v>
      </c>
      <c r="E8" s="15" t="s">
        <v>25</v>
      </c>
      <c r="F8" s="19">
        <v>1</v>
      </c>
      <c r="G8" s="13">
        <v>72</v>
      </c>
      <c r="H8" s="16" t="s">
        <v>18</v>
      </c>
      <c r="I8" s="12">
        <v>0</v>
      </c>
      <c r="J8" s="5" t="s">
        <v>19</v>
      </c>
      <c r="K8" s="4" t="s">
        <v>65</v>
      </c>
      <c r="L8" s="42" t="s">
        <v>59</v>
      </c>
      <c r="M8" s="17" t="s">
        <v>63</v>
      </c>
    </row>
    <row r="9" spans="1:13" ht="23.1" customHeight="1" x14ac:dyDescent="0.25">
      <c r="A9" s="18">
        <v>4</v>
      </c>
      <c r="B9" s="10" t="s">
        <v>12</v>
      </c>
      <c r="C9" s="6" t="s">
        <v>13</v>
      </c>
      <c r="D9" s="12" t="s">
        <v>23</v>
      </c>
      <c r="E9" s="15" t="s">
        <v>26</v>
      </c>
      <c r="F9" s="19" t="s">
        <v>31</v>
      </c>
      <c r="G9" s="13">
        <v>78</v>
      </c>
      <c r="H9" s="16" t="s">
        <v>18</v>
      </c>
      <c r="I9" s="12">
        <v>0</v>
      </c>
      <c r="J9" s="5" t="s">
        <v>19</v>
      </c>
      <c r="K9" s="4" t="s">
        <v>65</v>
      </c>
      <c r="L9" s="42" t="s">
        <v>59</v>
      </c>
      <c r="M9" s="17" t="s">
        <v>62</v>
      </c>
    </row>
    <row r="10" spans="1:13" ht="23.1" customHeight="1" x14ac:dyDescent="0.25">
      <c r="A10" s="18">
        <v>5</v>
      </c>
      <c r="B10" s="10" t="s">
        <v>12</v>
      </c>
      <c r="C10" s="6" t="s">
        <v>13</v>
      </c>
      <c r="D10" s="12" t="s">
        <v>24</v>
      </c>
      <c r="E10" s="15" t="s">
        <v>27</v>
      </c>
      <c r="F10" s="19">
        <v>1</v>
      </c>
      <c r="G10" s="13">
        <v>80</v>
      </c>
      <c r="H10" s="16" t="s">
        <v>18</v>
      </c>
      <c r="I10" s="12">
        <v>0</v>
      </c>
      <c r="J10" s="5" t="s">
        <v>19</v>
      </c>
      <c r="K10" s="4" t="s">
        <v>65</v>
      </c>
      <c r="L10" s="42" t="s">
        <v>59</v>
      </c>
      <c r="M10" s="17" t="s">
        <v>61</v>
      </c>
    </row>
    <row r="11" spans="1:13" ht="23.1" customHeight="1" x14ac:dyDescent="0.25">
      <c r="A11" s="18">
        <v>6</v>
      </c>
      <c r="B11" s="10" t="s">
        <v>12</v>
      </c>
      <c r="C11" s="6" t="s">
        <v>13</v>
      </c>
      <c r="D11" s="12" t="s">
        <v>32</v>
      </c>
      <c r="E11" s="15" t="s">
        <v>115</v>
      </c>
      <c r="F11" s="19">
        <v>22</v>
      </c>
      <c r="G11" s="13" t="s">
        <v>16</v>
      </c>
      <c r="H11" s="16" t="s">
        <v>80</v>
      </c>
      <c r="I11" s="12">
        <v>0</v>
      </c>
      <c r="J11" s="5" t="s">
        <v>19</v>
      </c>
      <c r="K11" s="4" t="s">
        <v>68</v>
      </c>
      <c r="L11" s="42" t="s">
        <v>66</v>
      </c>
      <c r="M11" s="17" t="s">
        <v>67</v>
      </c>
    </row>
    <row r="12" spans="1:13" ht="23.1" customHeight="1" x14ac:dyDescent="0.25">
      <c r="A12" s="18">
        <v>7</v>
      </c>
      <c r="B12" s="10" t="s">
        <v>12</v>
      </c>
      <c r="C12" s="6" t="s">
        <v>13</v>
      </c>
      <c r="D12" s="12" t="s">
        <v>33</v>
      </c>
      <c r="E12" s="15" t="s">
        <v>116</v>
      </c>
      <c r="F12" s="19">
        <v>5</v>
      </c>
      <c r="G12" s="13">
        <v>84.4</v>
      </c>
      <c r="H12" s="16" t="s">
        <v>80</v>
      </c>
      <c r="I12" s="12">
        <v>0</v>
      </c>
      <c r="J12" s="5" t="s">
        <v>19</v>
      </c>
      <c r="K12" s="4" t="s">
        <v>71</v>
      </c>
      <c r="L12" s="42" t="s">
        <v>66</v>
      </c>
      <c r="M12" s="17" t="s">
        <v>72</v>
      </c>
    </row>
    <row r="13" spans="1:13" ht="23.1" customHeight="1" x14ac:dyDescent="0.25">
      <c r="A13" s="18">
        <v>8</v>
      </c>
      <c r="B13" s="10" t="s">
        <v>12</v>
      </c>
      <c r="C13" s="6" t="s">
        <v>13</v>
      </c>
      <c r="D13" s="12" t="s">
        <v>34</v>
      </c>
      <c r="E13" s="15" t="s">
        <v>35</v>
      </c>
      <c r="F13" s="19">
        <v>2</v>
      </c>
      <c r="G13" s="13">
        <v>85.3</v>
      </c>
      <c r="H13" s="16" t="s">
        <v>80</v>
      </c>
      <c r="I13" s="12">
        <v>0</v>
      </c>
      <c r="J13" s="5" t="s">
        <v>19</v>
      </c>
      <c r="K13" s="4" t="s">
        <v>69</v>
      </c>
      <c r="L13" s="42" t="s">
        <v>66</v>
      </c>
      <c r="M13" s="17" t="s">
        <v>73</v>
      </c>
    </row>
    <row r="14" spans="1:13" ht="23.1" customHeight="1" x14ac:dyDescent="0.25">
      <c r="A14" s="18">
        <v>9</v>
      </c>
      <c r="B14" s="10" t="s">
        <v>12</v>
      </c>
      <c r="C14" s="6" t="s">
        <v>13</v>
      </c>
      <c r="D14" s="12" t="s">
        <v>36</v>
      </c>
      <c r="E14" s="15" t="s">
        <v>37</v>
      </c>
      <c r="F14" s="19">
        <v>4</v>
      </c>
      <c r="G14" s="13">
        <v>84.5</v>
      </c>
      <c r="H14" s="16" t="s">
        <v>80</v>
      </c>
      <c r="I14" s="12">
        <v>0</v>
      </c>
      <c r="J14" s="5" t="s">
        <v>19</v>
      </c>
      <c r="K14" s="4" t="s">
        <v>70</v>
      </c>
      <c r="L14" s="42" t="s">
        <v>66</v>
      </c>
      <c r="M14" s="17" t="s">
        <v>74</v>
      </c>
    </row>
    <row r="15" spans="1:13" ht="23.1" customHeight="1" x14ac:dyDescent="0.25">
      <c r="A15" s="18">
        <v>10</v>
      </c>
      <c r="B15" s="10" t="s">
        <v>12</v>
      </c>
      <c r="C15" s="6" t="s">
        <v>13</v>
      </c>
      <c r="D15" s="12" t="s">
        <v>38</v>
      </c>
      <c r="E15" s="15" t="s">
        <v>117</v>
      </c>
      <c r="F15" s="19">
        <v>4</v>
      </c>
      <c r="G15" s="13">
        <v>82.9</v>
      </c>
      <c r="H15" s="16" t="s">
        <v>80</v>
      </c>
      <c r="I15" s="12">
        <v>0</v>
      </c>
      <c r="J15" s="5" t="s">
        <v>19</v>
      </c>
      <c r="K15" s="4" t="s">
        <v>70</v>
      </c>
      <c r="L15" s="42" t="s">
        <v>66</v>
      </c>
      <c r="M15" s="17" t="s">
        <v>75</v>
      </c>
    </row>
    <row r="16" spans="1:13" ht="23.1" customHeight="1" x14ac:dyDescent="0.25">
      <c r="A16" s="18">
        <v>11</v>
      </c>
      <c r="B16" s="10" t="s">
        <v>12</v>
      </c>
      <c r="C16" s="6" t="s">
        <v>13</v>
      </c>
      <c r="D16" s="12" t="s">
        <v>39</v>
      </c>
      <c r="E16" s="15" t="s">
        <v>40</v>
      </c>
      <c r="F16" s="19">
        <v>9</v>
      </c>
      <c r="G16" s="13">
        <v>80</v>
      </c>
      <c r="H16" s="16" t="s">
        <v>80</v>
      </c>
      <c r="I16" s="12">
        <v>0</v>
      </c>
      <c r="J16" s="5" t="s">
        <v>19</v>
      </c>
      <c r="K16" s="4" t="s">
        <v>76</v>
      </c>
      <c r="L16" s="42" t="s">
        <v>66</v>
      </c>
      <c r="M16" s="17" t="s">
        <v>77</v>
      </c>
    </row>
    <row r="17" spans="1:20" ht="43.15" customHeight="1" x14ac:dyDescent="0.25">
      <c r="A17" s="37">
        <v>12</v>
      </c>
      <c r="B17" s="30" t="s">
        <v>12</v>
      </c>
      <c r="C17" s="31" t="s">
        <v>13</v>
      </c>
      <c r="D17" s="12" t="s">
        <v>81</v>
      </c>
      <c r="E17" s="32" t="s">
        <v>82</v>
      </c>
      <c r="F17" s="33" t="s">
        <v>83</v>
      </c>
      <c r="G17" s="34" t="s">
        <v>84</v>
      </c>
      <c r="H17" s="30" t="s">
        <v>85</v>
      </c>
      <c r="I17" s="43">
        <v>0</v>
      </c>
      <c r="J17" s="35" t="s">
        <v>47</v>
      </c>
      <c r="K17" s="48" t="s">
        <v>101</v>
      </c>
      <c r="L17" s="17" t="s">
        <v>86</v>
      </c>
      <c r="M17" s="17" t="s">
        <v>87</v>
      </c>
    </row>
    <row r="18" spans="1:20" ht="39.75" customHeight="1" x14ac:dyDescent="0.25">
      <c r="A18" s="37">
        <v>13</v>
      </c>
      <c r="B18" s="30" t="s">
        <v>12</v>
      </c>
      <c r="C18" s="31" t="s">
        <v>13</v>
      </c>
      <c r="D18" s="12" t="s">
        <v>88</v>
      </c>
      <c r="E18" s="36" t="s">
        <v>89</v>
      </c>
      <c r="F18" s="44" t="s">
        <v>90</v>
      </c>
      <c r="G18" s="45">
        <v>76</v>
      </c>
      <c r="H18" s="46" t="s">
        <v>91</v>
      </c>
      <c r="I18" s="43">
        <v>0</v>
      </c>
      <c r="J18" s="35" t="s">
        <v>47</v>
      </c>
      <c r="K18" s="48" t="s">
        <v>102</v>
      </c>
      <c r="L18" s="17" t="s">
        <v>92</v>
      </c>
      <c r="M18" s="17" t="s">
        <v>93</v>
      </c>
    </row>
    <row r="19" spans="1:20" ht="31.5" customHeight="1" x14ac:dyDescent="0.25">
      <c r="A19" s="37">
        <v>14</v>
      </c>
      <c r="B19" s="30" t="s">
        <v>12</v>
      </c>
      <c r="C19" s="31" t="s">
        <v>13</v>
      </c>
      <c r="D19" s="12" t="s">
        <v>95</v>
      </c>
      <c r="E19" s="36" t="s">
        <v>96</v>
      </c>
      <c r="F19" s="33" t="s">
        <v>97</v>
      </c>
      <c r="G19" s="34" t="s">
        <v>98</v>
      </c>
      <c r="H19" s="46" t="s">
        <v>91</v>
      </c>
      <c r="I19" s="43">
        <v>0</v>
      </c>
      <c r="J19" s="35" t="s">
        <v>47</v>
      </c>
      <c r="K19" s="48" t="s">
        <v>103</v>
      </c>
      <c r="L19" s="17" t="s">
        <v>92</v>
      </c>
      <c r="M19" s="17" t="s">
        <v>94</v>
      </c>
    </row>
    <row r="20" spans="1:20" ht="38.25" customHeight="1" x14ac:dyDescent="0.25">
      <c r="A20" s="61">
        <v>15</v>
      </c>
      <c r="B20" s="21" t="s">
        <v>118</v>
      </c>
      <c r="C20" s="21" t="s">
        <v>119</v>
      </c>
      <c r="D20" s="21" t="s">
        <v>120</v>
      </c>
      <c r="E20" s="63" t="s">
        <v>136</v>
      </c>
      <c r="F20" s="44" t="s">
        <v>137</v>
      </c>
      <c r="G20" s="34" t="s">
        <v>138</v>
      </c>
      <c r="H20" s="46" t="s">
        <v>121</v>
      </c>
      <c r="I20" s="43">
        <v>22</v>
      </c>
      <c r="J20" s="35" t="s">
        <v>47</v>
      </c>
      <c r="K20" s="48" t="s">
        <v>122</v>
      </c>
      <c r="L20" s="29" t="s">
        <v>139</v>
      </c>
      <c r="M20" s="29" t="s">
        <v>140</v>
      </c>
      <c r="N20" s="67"/>
      <c r="O20" s="67"/>
      <c r="P20" s="67"/>
      <c r="Q20" s="67"/>
      <c r="R20" s="67"/>
      <c r="S20" s="67"/>
      <c r="T20" s="67"/>
    </row>
    <row r="21" spans="1:20" ht="42" customHeight="1" x14ac:dyDescent="0.25">
      <c r="A21" s="65">
        <v>16</v>
      </c>
      <c r="B21" s="21" t="s">
        <v>118</v>
      </c>
      <c r="C21" s="21" t="s">
        <v>119</v>
      </c>
      <c r="D21" s="21" t="s">
        <v>123</v>
      </c>
      <c r="E21" s="36" t="s">
        <v>133</v>
      </c>
      <c r="F21" s="62" t="s">
        <v>134</v>
      </c>
      <c r="G21" s="34" t="s">
        <v>124</v>
      </c>
      <c r="H21" s="46" t="s">
        <v>121</v>
      </c>
      <c r="I21" s="43">
        <v>22</v>
      </c>
      <c r="J21" s="35" t="s">
        <v>47</v>
      </c>
      <c r="K21" s="48" t="s">
        <v>125</v>
      </c>
      <c r="L21" s="29" t="s">
        <v>131</v>
      </c>
      <c r="M21" s="29" t="s">
        <v>135</v>
      </c>
      <c r="N21" s="66"/>
      <c r="O21" s="66"/>
    </row>
    <row r="22" spans="1:20" ht="44.25" customHeight="1" x14ac:dyDescent="0.25">
      <c r="A22" s="65">
        <v>17</v>
      </c>
      <c r="B22" s="21" t="s">
        <v>118</v>
      </c>
      <c r="C22" s="21" t="s">
        <v>119</v>
      </c>
      <c r="D22" s="21" t="s">
        <v>126</v>
      </c>
      <c r="E22" s="36" t="s">
        <v>129</v>
      </c>
      <c r="F22" s="64" t="s">
        <v>130</v>
      </c>
      <c r="G22" s="45" t="s">
        <v>127</v>
      </c>
      <c r="H22" s="46" t="s">
        <v>121</v>
      </c>
      <c r="I22" s="43">
        <v>22</v>
      </c>
      <c r="J22" s="35" t="s">
        <v>47</v>
      </c>
      <c r="K22" s="48" t="s">
        <v>128</v>
      </c>
      <c r="L22" s="24" t="s">
        <v>131</v>
      </c>
      <c r="M22" s="29" t="s">
        <v>132</v>
      </c>
      <c r="N22" s="66"/>
      <c r="O22" s="66"/>
    </row>
    <row r="23" spans="1:20" ht="44.25" customHeight="1" x14ac:dyDescent="0.25">
      <c r="A23" s="65">
        <v>18</v>
      </c>
      <c r="B23" s="21" t="s">
        <v>41</v>
      </c>
      <c r="C23" s="21" t="s">
        <v>42</v>
      </c>
      <c r="D23" s="21" t="s">
        <v>141</v>
      </c>
      <c r="E23" s="68" t="s">
        <v>142</v>
      </c>
      <c r="F23" s="64">
        <v>55</v>
      </c>
      <c r="G23" s="45" t="s">
        <v>143</v>
      </c>
      <c r="H23" s="46" t="s">
        <v>144</v>
      </c>
      <c r="I23" s="31">
        <v>11</v>
      </c>
      <c r="J23" s="28" t="s">
        <v>47</v>
      </c>
      <c r="K23" s="48" t="s">
        <v>145</v>
      </c>
      <c r="L23" s="24" t="s">
        <v>146</v>
      </c>
      <c r="M23" s="29" t="s">
        <v>147</v>
      </c>
      <c r="N23" s="66"/>
      <c r="O23" s="66"/>
    </row>
    <row r="24" spans="1:20" ht="15.6" customHeight="1" x14ac:dyDescent="0.25">
      <c r="A24" s="85" t="s">
        <v>111</v>
      </c>
      <c r="B24" s="86"/>
      <c r="C24" s="86"/>
      <c r="D24" s="87"/>
      <c r="E24" s="53"/>
      <c r="F24" s="58">
        <v>190</v>
      </c>
      <c r="G24" s="55"/>
      <c r="H24" s="52"/>
      <c r="I24" s="56"/>
      <c r="J24" s="56"/>
      <c r="K24" s="56"/>
      <c r="L24" s="57"/>
      <c r="M24" s="57"/>
    </row>
  </sheetData>
  <mergeCells count="13">
    <mergeCell ref="H4:H5"/>
    <mergeCell ref="F4:F5"/>
    <mergeCell ref="A24:D24"/>
    <mergeCell ref="A4:A5"/>
    <mergeCell ref="B4:C4"/>
    <mergeCell ref="D4:D5"/>
    <mergeCell ref="E4:E5"/>
    <mergeCell ref="G4:G5"/>
    <mergeCell ref="I4:I5"/>
    <mergeCell ref="J4:J5"/>
    <mergeCell ref="K4:K5"/>
    <mergeCell ref="L4:L5"/>
    <mergeCell ref="M4:M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Семенске плантаже</vt:lpstr>
      <vt:lpstr>Родитељска стабла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2023-12-19T10:24:27Z</dcterms:modified>
</cp:coreProperties>
</file>